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<sst xmlns="http://schemas.openxmlformats.org/spreadsheetml/2006/main" count="82" uniqueCount="64">
  <si>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 xml:space="preserve">项目支出绩效自评表 </t>
  </si>
  <si>
    <t>项目名称:</t>
  </si>
  <si>
    <t>46000021Y000000006717-事业运行</t>
  </si>
  <si>
    <t>填报人:</t>
  </si>
  <si>
    <t>黄琪娜</t>
  </si>
  <si>
    <t>联系方式:</t>
  </si>
  <si>
    <t>66833817</t>
  </si>
  <si>
    <t>F87890C77D7E1D4EE05308FD1AAC1AA7</t>
  </si>
  <si>
    <t>主管部门:</t>
  </si>
  <si>
    <t>404-省药品监督管理局</t>
  </si>
  <si>
    <t>实施单位:</t>
  </si>
  <si>
    <t>404007-省药品查验中心</t>
  </si>
  <si>
    <t>是否公开：</t>
  </si>
  <si>
    <t>是</t>
  </si>
  <si>
    <t>网址：</t>
  </si>
  <si>
    <t>https://amr.hainan.gov.cn/himpa/、https://amr.hainan.gov.cn/himpa/yprz/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</si>
  <si>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</si>
  <si>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</si>
  <si>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</si>
  <si>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</si>
  <si>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</si>
  <si>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</si>
  <si>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</si>
  <si>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</si>
  <si>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</si>
  <si>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</si>
  <si>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</si>
  <si>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</si>
  <si>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</si>
  <si>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</si>
  <si>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</si>
  <si>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1.受省局委托，2022年完成药品批发和零售连锁企业总部GSP检查150家；
2.受省局委托，2022年完成化妆品备案技术审核30个品种；
3.受省局委托,2022年完成化妆品现场检查14家；
4.受省局委托,2022年完成《药品生产许可证》许可事项现场检查20家次；
5.受省局委托,2022年完成药品相关质量管理规范（GMP）符合性现场检查25家次；
6.受省局委托,2022年完成药品生产企业持续合规性现场检查48家次；
7.受省局委托,2022年完成药品临床试验机构和非临床试验机构日常监督检查12家次；
8.受省局委托,2022年完成医疗机构放射性药品使用许可现场检查5家次；
9.受省局委托,2022年完成药品有因检查和专项检查20家次。</t>
  </si>
  <si>
    <t>1.药品经营方面：2022年完成现场检查469家次。
2.化妆品生产方面：2022年完成现场检查59家次。
3.药品生产方面：2022年完成现场检查238家次。
4.医疗器械生产方面：2022年完成现场检查169家次。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</si>
  <si>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</si>
  <si>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</si>
  <si>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</si>
  <si>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</si>
  <si>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</si>
  <si>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</si>
  <si>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</si>
  <si>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</si>
  <si>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</si>
  <si>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</si>
  <si>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</si>
  <si>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审评任务计划完成件（家）数</t>
  </si>
  <si>
    <t>≥</t>
  </si>
  <si>
    <t>324</t>
  </si>
  <si>
    <t>件</t>
  </si>
  <si>
    <t>100.00%</t>
  </si>
  <si>
    <t>80.00</t>
  </si>
  <si>
    <t>80</t>
  </si>
  <si>
    <t/>
  </si>
  <si>
    <t>1</t>
  </si>
  <si>
    <t>效益指标</t>
  </si>
  <si>
    <t>社会效益指标</t>
  </si>
  <si>
    <t>现场检查率</t>
  </si>
  <si>
    <t>95</t>
  </si>
  <si>
    <t>%</t>
  </si>
  <si>
    <t>100</t>
  </si>
  <si>
    <t>10.00</t>
  </si>
  <si>
    <t>10</t>
  </si>
  <si>
    <t>合计</t>
  </si>
  <si>
    <t>100.00</t>
  </si>
  <si>
    <t>98.89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</si>
</sst>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14" fillId="0" borderId="5" applyNumberFormat="0" applyFill="0" applyAlignment="0" applyProtection="0"/>
    <xf numFmtId="0" fontId="2" fillId="8" borderId="0" applyNumberFormat="0" applyBorder="0" applyAlignment="0" applyProtection="0"/>
    <xf numFmtId="0" fontId="9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2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5" fillId="10" borderId="0" applyNumberFormat="0" applyBorder="0" applyAlignment="0" applyProtection="0"/>
    <xf numFmtId="0" fontId="11" fillId="8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4" sqref="L14:N1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774100</v>
      </c>
      <c r="D6" s="22">
        <v>684100</v>
      </c>
      <c r="E6" s="22"/>
      <c r="F6" s="22">
        <f>F7+F8+F9</f>
        <v>608369.32</v>
      </c>
      <c r="G6" s="22"/>
      <c r="H6" s="22"/>
      <c r="I6" s="22"/>
      <c r="J6" s="38" t="s">
        <v>24</v>
      </c>
      <c r="K6" s="30">
        <f>IF(OR(D6=0,D6="0"),0,ROUND(((F7+F8+F9)/D6)*100,2))</f>
        <v>88.93</v>
      </c>
      <c r="L6" s="39">
        <f>ROUND((K6*O6/100),2)</f>
        <v>8.89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774100</v>
      </c>
      <c r="D7" s="22">
        <v>684100</v>
      </c>
      <c r="E7" s="22"/>
      <c r="F7" s="22">
        <v>608369.32</v>
      </c>
      <c r="G7" s="22"/>
      <c r="H7" s="22"/>
      <c r="I7" s="22"/>
      <c r="J7" s="30"/>
      <c r="K7" s="30">
        <f>IF(OR(D7=0,D7="0"),0,ROUND((F7/D7)*100,2))</f>
        <v>88.93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>
        <v>935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45</v>
      </c>
      <c r="F14" s="30" t="s">
        <v>56</v>
      </c>
      <c r="G14" s="29" t="s">
        <v>57</v>
      </c>
      <c r="H14" s="21" t="s">
        <v>58</v>
      </c>
      <c r="I14" s="21" t="s">
        <v>48</v>
      </c>
      <c r="J14" s="30" t="s">
        <v>59</v>
      </c>
      <c r="K14" s="30" t="s">
        <v>60</v>
      </c>
      <c r="L14" s="42" t="s">
        <v>51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61</v>
      </c>
      <c r="B15" s="29" t="s">
        <v>51</v>
      </c>
      <c r="C15" s="29" t="s">
        <v>51</v>
      </c>
      <c r="D15" s="29"/>
      <c r="E15" s="29" t="s">
        <v>51</v>
      </c>
      <c r="F15" s="30" t="s">
        <v>51</v>
      </c>
      <c r="G15" s="29" t="s">
        <v>51</v>
      </c>
      <c r="H15" s="21" t="s">
        <v>51</v>
      </c>
      <c r="I15" s="21" t="s">
        <v>51</v>
      </c>
      <c r="J15" s="30" t="s">
        <v>62</v>
      </c>
      <c r="K15" s="30" t="s">
        <v>63</v>
      </c>
      <c r="L15" s="42" t="s">
        <v>51</v>
      </c>
      <c r="M15" s="42"/>
      <c r="N15" s="42"/>
      <c r="O15" s="43" t="s">
        <v>51</v>
      </c>
      <c r="P15" s="43" t="s">
        <v>51</v>
      </c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未定义</cp:lastModifiedBy>
  <cp:lastPrinted>2022-07-07T08:40:20Z</cp:lastPrinted>
  <dcterms:created xsi:type="dcterms:W3CDTF">2020-12-10T03:06:30Z</dcterms:created>
  <dcterms:modified xsi:type="dcterms:W3CDTF">2023-07-10T07:48:03Z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F2F4A7FFD8BB456DB753D185A96BAA77</vt:lpwstr>
  </property>
</Properties>
</file>