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<sst xmlns="http://schemas.openxmlformats.org/spreadsheetml/2006/main" count="72" uniqueCount="22">
  <si>
    <t>附件1</t>
  </si>
  <si>
    <t>海南省检验检测研究院2023年公开招聘劳务派遣人员体检结果</t>
  </si>
  <si>
    <t>序号</t>
  </si>
  <si>
    <t>姓名</t>
  </si>
  <si>
    <t>报考岗位</t>
  </si>
  <si>
    <t>准考证号</t>
  </si>
  <si>
    <t>体检结果</t>
  </si>
  <si>
    <t>备注</t>
  </si>
  <si>
    <t>101-药品检验检测岗位【专业技术岗1】</t>
  </si>
  <si>
    <t>合格</t>
  </si>
  <si>
    <t>放弃体检</t>
  </si>
  <si>
    <t>102-化学药品检验检测岗位【专业技术岗2】</t>
  </si>
  <si>
    <t>103-中药检验检测岗位【专业技术岗3】</t>
  </si>
  <si>
    <t>104-生物制品检验岗位【专业技术岗4】</t>
  </si>
  <si>
    <t>105-生物制品检验岗位【专业技术岗5】</t>
  </si>
  <si>
    <t>106-药理检验岗位【专业技术岗6】</t>
  </si>
  <si>
    <t>107-医疗器械检验检测岗位【专业技术岗7】</t>
  </si>
  <si>
    <t>108-医疗器械检验检测岗位【专业技术岗8】</t>
  </si>
  <si>
    <t>109-医疗器械检验检测岗位【专业技术岗9】</t>
  </si>
  <si>
    <t>110-有源医疗器械检验检测岗位【专业技术岗10】</t>
  </si>
  <si>
    <t>根据《海南省检验检测研究院 2023年公开招聘劳务派遣人员公告 》(第1号)中“应聘人员放弃体检或体检不合格出现的岗位空缺，在应聘相同岗位且达到面试合格分数线人员中，按总成绩从高至低依次递补”要求顺位递补。</t>
  </si>
  <si>
    <t>符丽君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</si>
</sst>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ill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176" fontId="46" fillId="0" borderId="13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76" zoomScaleNormal="76" zoomScaleSheetLayoutView="100" workbookViewId="0" topLeftCell="A17">
      <selection activeCell="A3" sqref="A3:F34"/>
    </sheetView>
  </sheetViews>
  <sheetFormatPr defaultColWidth="8.125" defaultRowHeight="14.25"/>
  <cols>
    <col min="1" max="1" width="6.625" style="1" customWidth="1"/>
    <col min="2" max="2" width="10.25390625" style="1" customWidth="1"/>
    <col min="3" max="3" width="51.625" style="1" customWidth="1"/>
    <col min="4" max="5" width="14.75390625" style="1" customWidth="1"/>
    <col min="6" max="6" width="33.375" style="1" customWidth="1"/>
    <col min="7" max="251" width="8.125" style="1" customWidth="1"/>
    <col min="252" max="16384" width="8.125" style="2" customWidth="1"/>
  </cols>
  <sheetData>
    <row r="1" spans="1:6" s="1" customFormat="1" ht="27.75" customHeight="1">
      <c r="A1" s="3" t="s">
        <v>0</v>
      </c>
      <c r="B1" s="3"/>
      <c r="C1" s="3"/>
      <c r="D1" s="3"/>
      <c r="E1" s="3"/>
      <c r="F1" s="3"/>
    </row>
    <row r="2" spans="1:6" s="1" customFormat="1" ht="54" customHeight="1">
      <c r="A2" s="4" t="s">
        <v>1</v>
      </c>
      <c r="B2" s="4"/>
      <c r="C2" s="4"/>
      <c r="D2" s="4"/>
      <c r="E2" s="4"/>
      <c r="F2" s="4"/>
    </row>
    <row r="3" spans="1:6" s="1" customFormat="1" ht="5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24.75" customHeight="1">
      <c r="A4" s="6">
        <v>1</v>
      </c>
      <c r="B4" s="5" t="str">
        <f>"黄小玲"</f>
        <v>黄小玲</v>
      </c>
      <c r="C4" s="5" t="s">
        <v>8</v>
      </c>
      <c r="D4" s="7">
        <v>240128010105</v>
      </c>
      <c r="E4" s="7" t="s">
        <v>9</v>
      </c>
      <c r="F4" s="8"/>
    </row>
    <row r="5" spans="1:6" s="1" customFormat="1" ht="24.75" customHeight="1">
      <c r="A5" s="6">
        <v>2</v>
      </c>
      <c r="B5" s="5" t="str">
        <f>"颜清慧"</f>
        <v>颜清慧</v>
      </c>
      <c r="C5" s="5" t="s">
        <v>8</v>
      </c>
      <c r="D5" s="7">
        <v>240128010112</v>
      </c>
      <c r="E5" s="7" t="s">
        <v>9</v>
      </c>
      <c r="F5" s="8"/>
    </row>
    <row r="6" spans="1:6" s="1" customFormat="1" ht="24.75" customHeight="1">
      <c r="A6" s="6">
        <v>3</v>
      </c>
      <c r="B6" s="5" t="str">
        <f>"许薇"</f>
        <v>许薇</v>
      </c>
      <c r="C6" s="5" t="s">
        <v>8</v>
      </c>
      <c r="D6" s="7">
        <v>240128010117</v>
      </c>
      <c r="E6" s="9" t="s">
        <v>10</v>
      </c>
      <c r="F6" s="10"/>
    </row>
    <row r="7" spans="1:6" s="1" customFormat="1" ht="24.75" customHeight="1">
      <c r="A7" s="6">
        <v>4</v>
      </c>
      <c r="B7" s="5" t="str">
        <f>"林声声"</f>
        <v>林声声</v>
      </c>
      <c r="C7" s="5" t="s">
        <v>8</v>
      </c>
      <c r="D7" s="7">
        <v>240128010104</v>
      </c>
      <c r="E7" s="7" t="s">
        <v>9</v>
      </c>
      <c r="F7" s="8"/>
    </row>
    <row r="8" spans="1:6" s="1" customFormat="1" ht="24.75" customHeight="1">
      <c r="A8" s="6">
        <v>5</v>
      </c>
      <c r="B8" s="5" t="str">
        <f>"潘孝妍"</f>
        <v>潘孝妍</v>
      </c>
      <c r="C8" s="5" t="s">
        <v>8</v>
      </c>
      <c r="D8" s="7">
        <v>240128010110</v>
      </c>
      <c r="E8" s="7" t="s">
        <v>9</v>
      </c>
      <c r="F8" s="8"/>
    </row>
    <row r="9" spans="1:6" s="1" customFormat="1" ht="24.75" customHeight="1">
      <c r="A9" s="6">
        <v>6</v>
      </c>
      <c r="B9" s="5" t="str">
        <f>"王小惠"</f>
        <v>王小惠</v>
      </c>
      <c r="C9" s="5" t="s">
        <v>11</v>
      </c>
      <c r="D9" s="7">
        <v>240128010201</v>
      </c>
      <c r="E9" s="7" t="s">
        <v>9</v>
      </c>
      <c r="F9" s="8"/>
    </row>
    <row r="10" spans="1:6" s="1" customFormat="1" ht="24.75" customHeight="1">
      <c r="A10" s="6">
        <v>7</v>
      </c>
      <c r="B10" s="5" t="str">
        <f>"马智慧"</f>
        <v>马智慧</v>
      </c>
      <c r="C10" s="5" t="s">
        <v>11</v>
      </c>
      <c r="D10" s="7">
        <v>240128010211</v>
      </c>
      <c r="E10" s="7" t="s">
        <v>9</v>
      </c>
      <c r="F10" s="8"/>
    </row>
    <row r="11" spans="1:6" s="1" customFormat="1" ht="24.75" customHeight="1">
      <c r="A11" s="6">
        <v>8</v>
      </c>
      <c r="B11" s="5" t="str">
        <f>"杨惠"</f>
        <v>杨惠</v>
      </c>
      <c r="C11" s="5" t="s">
        <v>11</v>
      </c>
      <c r="D11" s="7">
        <v>240128010314</v>
      </c>
      <c r="E11" s="7" t="s">
        <v>9</v>
      </c>
      <c r="F11" s="8"/>
    </row>
    <row r="12" spans="1:6" s="1" customFormat="1" ht="24.75" customHeight="1">
      <c r="A12" s="6">
        <v>9</v>
      </c>
      <c r="B12" s="5" t="str">
        <f>"黎家辉"</f>
        <v>黎家辉</v>
      </c>
      <c r="C12" s="5" t="s">
        <v>11</v>
      </c>
      <c r="D12" s="7">
        <v>240128010205</v>
      </c>
      <c r="E12" s="7" t="s">
        <v>9</v>
      </c>
      <c r="F12" s="8"/>
    </row>
    <row r="13" spans="1:6" s="1" customFormat="1" ht="24.75" customHeight="1">
      <c r="A13" s="6">
        <v>10</v>
      </c>
      <c r="B13" s="5" t="str">
        <f>"符芳喜"</f>
        <v>符芳喜</v>
      </c>
      <c r="C13" s="5" t="s">
        <v>11</v>
      </c>
      <c r="D13" s="7">
        <v>240128010302</v>
      </c>
      <c r="E13" s="7" t="s">
        <v>9</v>
      </c>
      <c r="F13" s="8"/>
    </row>
    <row r="14" spans="1:6" s="1" customFormat="1" ht="24.75" customHeight="1">
      <c r="A14" s="6">
        <v>11</v>
      </c>
      <c r="B14" s="5" t="str">
        <f>"苏妍彦"</f>
        <v>苏妍彦</v>
      </c>
      <c r="C14" s="5" t="s">
        <v>11</v>
      </c>
      <c r="D14" s="7">
        <v>240128010303</v>
      </c>
      <c r="E14" s="7" t="s">
        <v>9</v>
      </c>
      <c r="F14" s="8"/>
    </row>
    <row r="15" spans="1:6" s="1" customFormat="1" ht="24.75" customHeight="1">
      <c r="A15" s="6">
        <v>12</v>
      </c>
      <c r="B15" s="5" t="str">
        <f>"王雅"</f>
        <v>王雅</v>
      </c>
      <c r="C15" s="5" t="s">
        <v>12</v>
      </c>
      <c r="D15" s="7">
        <v>240128010327</v>
      </c>
      <c r="E15" s="7" t="s">
        <v>9</v>
      </c>
      <c r="F15" s="8"/>
    </row>
    <row r="16" spans="1:6" s="1" customFormat="1" ht="24.75" customHeight="1">
      <c r="A16" s="6">
        <v>13</v>
      </c>
      <c r="B16" s="5" t="str">
        <f>"王春艳"</f>
        <v>王春艳</v>
      </c>
      <c r="C16" s="5" t="s">
        <v>12</v>
      </c>
      <c r="D16" s="7">
        <v>240128010404</v>
      </c>
      <c r="E16" s="7" t="s">
        <v>9</v>
      </c>
      <c r="F16" s="8"/>
    </row>
    <row r="17" spans="1:6" s="1" customFormat="1" ht="24.75" customHeight="1">
      <c r="A17" s="6">
        <v>14</v>
      </c>
      <c r="B17" s="5" t="str">
        <f>"王德瑶"</f>
        <v>王德瑶</v>
      </c>
      <c r="C17" s="5" t="s">
        <v>12</v>
      </c>
      <c r="D17" s="7">
        <v>240128010330</v>
      </c>
      <c r="E17" s="7" t="s">
        <v>9</v>
      </c>
      <c r="F17" s="8"/>
    </row>
    <row r="18" spans="1:6" s="1" customFormat="1" ht="24.75" customHeight="1">
      <c r="A18" s="6">
        <v>15</v>
      </c>
      <c r="B18" s="5" t="str">
        <f>"符可芯"</f>
        <v>符可芯</v>
      </c>
      <c r="C18" s="5" t="s">
        <v>13</v>
      </c>
      <c r="D18" s="7">
        <v>240128010518</v>
      </c>
      <c r="E18" s="7" t="s">
        <v>9</v>
      </c>
      <c r="F18" s="8"/>
    </row>
    <row r="19" spans="1:6" s="1" customFormat="1" ht="24.75" customHeight="1">
      <c r="A19" s="6">
        <v>16</v>
      </c>
      <c r="B19" s="5" t="str">
        <f>"蔡汝敏"</f>
        <v>蔡汝敏</v>
      </c>
      <c r="C19" s="5" t="s">
        <v>13</v>
      </c>
      <c r="D19" s="7">
        <v>240128010513</v>
      </c>
      <c r="E19" s="7" t="s">
        <v>9</v>
      </c>
      <c r="F19" s="8"/>
    </row>
    <row r="20" spans="1:6" s="1" customFormat="1" ht="24.75" customHeight="1">
      <c r="A20" s="6">
        <v>17</v>
      </c>
      <c r="B20" s="5" t="str">
        <f>"张璐璐"</f>
        <v>张璐璐</v>
      </c>
      <c r="C20" s="5" t="s">
        <v>13</v>
      </c>
      <c r="D20" s="7">
        <v>240128010519</v>
      </c>
      <c r="E20" s="7" t="s">
        <v>9</v>
      </c>
      <c r="F20" s="8"/>
    </row>
    <row r="21" spans="1:6" s="1" customFormat="1" ht="24.75" customHeight="1">
      <c r="A21" s="6">
        <v>18</v>
      </c>
      <c r="B21" s="5" t="str">
        <f>"李平润"</f>
        <v>李平润</v>
      </c>
      <c r="C21" s="5" t="s">
        <v>14</v>
      </c>
      <c r="D21" s="7">
        <v>240128010529</v>
      </c>
      <c r="E21" s="7" t="s">
        <v>9</v>
      </c>
      <c r="F21" s="8"/>
    </row>
    <row r="22" spans="1:6" s="1" customFormat="1" ht="24.75" customHeight="1">
      <c r="A22" s="6">
        <v>19</v>
      </c>
      <c r="B22" s="5" t="str">
        <f>"莫文俊"</f>
        <v>莫文俊</v>
      </c>
      <c r="C22" s="5" t="s">
        <v>14</v>
      </c>
      <c r="D22" s="7">
        <v>240128010608</v>
      </c>
      <c r="E22" s="7" t="s">
        <v>9</v>
      </c>
      <c r="F22" s="8"/>
    </row>
    <row r="23" spans="1:6" s="1" customFormat="1" ht="24.75" customHeight="1">
      <c r="A23" s="6">
        <v>20</v>
      </c>
      <c r="B23" s="5" t="str">
        <f>"周克琦"</f>
        <v>周克琦</v>
      </c>
      <c r="C23" s="5" t="s">
        <v>14</v>
      </c>
      <c r="D23" s="7">
        <v>240128010606</v>
      </c>
      <c r="E23" s="7" t="s">
        <v>9</v>
      </c>
      <c r="F23" s="8"/>
    </row>
    <row r="24" spans="1:6" s="1" customFormat="1" ht="24.75" customHeight="1">
      <c r="A24" s="6">
        <v>21</v>
      </c>
      <c r="B24" s="5" t="str">
        <f>"农秋萍"</f>
        <v>农秋萍</v>
      </c>
      <c r="C24" s="5" t="s">
        <v>14</v>
      </c>
      <c r="D24" s="7">
        <v>240128010615</v>
      </c>
      <c r="E24" s="7" t="s">
        <v>9</v>
      </c>
      <c r="F24" s="8"/>
    </row>
    <row r="25" spans="1:6" s="1" customFormat="1" ht="24.75" customHeight="1">
      <c r="A25" s="6">
        <v>22</v>
      </c>
      <c r="B25" s="5" t="str">
        <f>"曹霞"</f>
        <v>曹霞</v>
      </c>
      <c r="C25" s="5" t="s">
        <v>15</v>
      </c>
      <c r="D25" s="7">
        <v>240128010414</v>
      </c>
      <c r="E25" s="7" t="s">
        <v>9</v>
      </c>
      <c r="F25" s="8"/>
    </row>
    <row r="26" spans="1:6" s="1" customFormat="1" ht="24.75" customHeight="1">
      <c r="A26" s="6">
        <v>23</v>
      </c>
      <c r="B26" s="5" t="str">
        <f>"陈丹"</f>
        <v>陈丹</v>
      </c>
      <c r="C26" s="5" t="s">
        <v>16</v>
      </c>
      <c r="D26" s="7">
        <v>240128010406</v>
      </c>
      <c r="E26" s="7" t="s">
        <v>9</v>
      </c>
      <c r="F26" s="8"/>
    </row>
    <row r="27" spans="1:6" s="1" customFormat="1" ht="24.75" customHeight="1">
      <c r="A27" s="6">
        <v>24</v>
      </c>
      <c r="B27" s="5" t="str">
        <f>"吴海珊"</f>
        <v>吴海珊</v>
      </c>
      <c r="C27" s="5" t="s">
        <v>17</v>
      </c>
      <c r="D27" s="7">
        <v>240128010411</v>
      </c>
      <c r="E27" s="7" t="s">
        <v>9</v>
      </c>
      <c r="F27" s="8"/>
    </row>
    <row r="28" spans="1:6" s="1" customFormat="1" ht="24.75" customHeight="1">
      <c r="A28" s="6">
        <v>25</v>
      </c>
      <c r="B28" s="5" t="str">
        <f>"林先骏"</f>
        <v>林先骏</v>
      </c>
      <c r="C28" s="5" t="s">
        <v>18</v>
      </c>
      <c r="D28" s="7">
        <v>240128010618</v>
      </c>
      <c r="E28" s="11" t="s">
        <v>10</v>
      </c>
      <c r="F28" s="12"/>
    </row>
    <row r="29" spans="1:6" s="1" customFormat="1" ht="24.75" customHeight="1">
      <c r="A29" s="6">
        <v>26</v>
      </c>
      <c r="B29" s="5" t="str">
        <f>"郭小妹"</f>
        <v>郭小妹</v>
      </c>
      <c r="C29" s="5" t="s">
        <v>19</v>
      </c>
      <c r="D29" s="7">
        <v>240128010924</v>
      </c>
      <c r="E29" s="7" t="s">
        <v>9</v>
      </c>
      <c r="F29" s="8"/>
    </row>
    <row r="30" spans="1:6" s="1" customFormat="1" ht="24.75" customHeight="1">
      <c r="A30" s="6">
        <v>27</v>
      </c>
      <c r="B30" s="5" t="str">
        <f>"符大伟"</f>
        <v>符大伟</v>
      </c>
      <c r="C30" s="5" t="s">
        <v>19</v>
      </c>
      <c r="D30" s="7">
        <v>240128010919</v>
      </c>
      <c r="E30" s="7" t="s">
        <v>9</v>
      </c>
      <c r="F30" s="8"/>
    </row>
    <row r="31" spans="1:6" s="1" customFormat="1" ht="24.75" customHeight="1">
      <c r="A31" s="6">
        <v>28</v>
      </c>
      <c r="B31" s="5" t="str">
        <f>"张昂宇"</f>
        <v>张昂宇</v>
      </c>
      <c r="C31" s="5" t="s">
        <v>19</v>
      </c>
      <c r="D31" s="7">
        <v>240128010801</v>
      </c>
      <c r="E31" s="7" t="s">
        <v>9</v>
      </c>
      <c r="F31" s="8"/>
    </row>
    <row r="32" spans="1:6" s="1" customFormat="1" ht="24.75" customHeight="1">
      <c r="A32" s="6">
        <v>29</v>
      </c>
      <c r="B32" s="5" t="str">
        <f>"刘俊良"</f>
        <v>刘俊良</v>
      </c>
      <c r="C32" s="5" t="s">
        <v>19</v>
      </c>
      <c r="D32" s="7">
        <v>240128010824</v>
      </c>
      <c r="E32" s="7" t="s">
        <v>9</v>
      </c>
      <c r="F32" s="8"/>
    </row>
    <row r="33" spans="1:6" ht="66" customHeight="1">
      <c r="A33" s="5">
        <v>30</v>
      </c>
      <c r="B33" s="5" t="str">
        <f>"屈慧娟"</f>
        <v>屈慧娟</v>
      </c>
      <c r="C33" s="5" t="s">
        <v>8</v>
      </c>
      <c r="D33" s="7">
        <v>240128010111</v>
      </c>
      <c r="E33" s="7" t="s">
        <v>9</v>
      </c>
      <c r="F33" s="13" t="s">
        <v>20</v>
      </c>
    </row>
    <row r="34" spans="1:6" ht="66" customHeight="1">
      <c r="A34" s="5">
        <v>31</v>
      </c>
      <c r="B34" s="5" t="s">
        <v>21</v>
      </c>
      <c r="C34" s="5" t="s">
        <v>18</v>
      </c>
      <c r="D34" s="7">
        <v>240128010626</v>
      </c>
      <c r="E34" s="7" t="s">
        <v>9</v>
      </c>
      <c r="F34" s="14"/>
    </row>
  </sheetData>
  <sheetProtection/>
  <mergeCells count="5">
    <mergeCell ref="A1:F1"/>
    <mergeCell ref="A2:F2"/>
    <mergeCell ref="E6:F6"/>
    <mergeCell ref="E28:F28"/>
    <mergeCell ref="F33:F34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707张果</dc:creator>
  <cp:keywords/>
  <dc:description/>
  <cp:lastModifiedBy>lenovo</cp:lastModifiedBy>
  <dcterms:created xsi:type="dcterms:W3CDTF">2016-12-02T08:54:00Z</dcterms:created>
  <dcterms:modified xsi:type="dcterms:W3CDTF">2024-04-19T01:08:42Z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8AD379246404425482C042FDD09C2B13_12</vt:lpwstr>
  </property>
</Properties>
</file>